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775" windowHeight="16770"/>
  </bookViews>
  <sheets>
    <sheet name="报价清单" sheetId="2" r:id="rId1"/>
  </sheets>
  <definedNames>
    <definedName name="_xlnm.Print_Titles" localSheetId="0">报价清单!$1:$2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4" name="ID_6652BCDF6C8E4D7D906F96CED003277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13780" y="3517265"/>
          <a:ext cx="1924050" cy="12128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" name="ID_9E0CE970EE36466BA7A486010994033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502400" y="1061720"/>
          <a:ext cx="1019175" cy="108839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" name="ID_E51ABE05008643A583E019C499CB842D" descr="20f88257d64a3e946b9a56aa9edd0a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097270" y="2228850"/>
          <a:ext cx="1958975" cy="1256030"/>
        </a:xfrm>
        <a:prstGeom prst="rect">
          <a:avLst/>
        </a:prstGeom>
      </xdr:spPr>
    </xdr:pic>
  </etc:cellImage>
  <etc:cellImage>
    <xdr:pic>
      <xdr:nvPicPr>
        <xdr:cNvPr id="3" name="ID_F97407DD686349B19A4E366384D14F5A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515225" y="5123815"/>
          <a:ext cx="1871345" cy="94361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<sst xmlns="http://schemas.openxmlformats.org/spreadsheetml/2006/main" count="28" uniqueCount="26">
  <si>
    <t>南昌南管理中心东乡养护所2025年防汛物资采购工程报价清单</t>
  </si>
  <si>
    <t>序号</t>
  </si>
  <si>
    <t>名称</t>
  </si>
  <si>
    <t>规格</t>
  </si>
  <si>
    <t>单位</t>
  </si>
  <si>
    <t>数量</t>
  </si>
  <si>
    <t>响应单价限价（元）</t>
  </si>
  <si>
    <t>响应合价限价（元）</t>
  </si>
  <si>
    <t>响应单价（元）</t>
  </si>
  <si>
    <t>响应合价（元）</t>
  </si>
  <si>
    <t>备注</t>
  </si>
  <si>
    <t>太阳能回转灯（高亮款）</t>
  </si>
  <si>
    <t>直径≧560mm、支架高度≧1200mm、可视距离1200m、聚碳酸酯塑料</t>
  </si>
  <si>
    <t>套</t>
  </si>
  <si>
    <t>太阳能轮廓灯</t>
  </si>
  <si>
    <t>φ150*170（H）*40mm/太阳能电池板：单晶硅较5V200mA/电池：3.2伏，900毫安/超亮黄色LED灯、白色反光片/重量：460克/防水</t>
  </si>
  <si>
    <t>个</t>
  </si>
  <si>
    <t>防撞桶</t>
  </si>
  <si>
    <t>高800MM，直径600MM，材质为PP新型滚塑，重量≧5KG，黄色，反光膜红白相间，要求耐击、耐寒、耐热、耐老化，桶身需印字和LOGO</t>
  </si>
  <si>
    <t>防撞桶反光膜</t>
  </si>
  <si>
    <t>450mm*750mm需印字和LOGO</t>
  </si>
  <si>
    <t>张</t>
  </si>
  <si>
    <t>国产四类反光膜</t>
  </si>
  <si>
    <t>爆闪灯</t>
  </si>
  <si>
    <t>530*165*135mm（太阳能方形），带立柱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</si>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</sst>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.00;[Red]0.00"/>
  </numFmts>
  <fonts count="26">
    <font>
      <sz val="12"/>
      <name val="宋体"/>
      <charset val="134"/>
    </font>
    <font>
      <b/>
      <sz val="16"/>
      <name val="宋体"/>
      <charset val="134"/>
    </font>
    <font>
      <sz val="11"/>
      <name val="宋体"/>
      <charset val="134"/>
    </font>
    <font>
      <sz val="11"/>
      <color rgb="FF000000"/>
      <name val="宋体"/>
      <charset val="134"/>
    </font>
    <font>
      <sz val="12"/>
      <color rgb="FF000000"/>
      <name val="宋体"/>
      <charset val="134"/>
    </font>
    <font>
      <sz val="10"/>
      <color rgb="FF000000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6" fillId="0" borderId="0" applyFont="0" applyFill="0" applyBorder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" fillId="2" borderId="2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5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4" borderId="5" applyNumberFormat="0" applyAlignment="0" applyProtection="0">
      <alignment vertical="center"/>
    </xf>
    <xf numFmtId="0" fontId="18" fillId="5" borderId="7" applyNumberFormat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</cellStyleXfs>
  <cellXfs count="17">
    <xf numFmtId="0" fontId="0" fillId="0" borderId="0" xfId="0">
      <alignment vertical="center"/>
    </xf>
    <xf numFmtId="176" fontId="0" fillId="0" borderId="0" xfId="0" applyNumberForma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1" xfId="0" applyNumberFormat="1" applyFont="1" applyBorder="1" applyAlignment="1">
      <alignment horizontal="center" vertical="center" wrapText="1"/>
    </xf>
    <xf numFmtId="0" fontId="3" fillId="0" borderId="1" xfId="0" applyNumberFormat="1" applyFont="1" applyBorder="1" applyAlignment="1">
      <alignment horizontal="center" vertical="center" wrapText="1"/>
    </xf>
    <xf numFmtId="176" fontId="3" fillId="0" borderId="1" xfId="0" applyNumberFormat="1" applyFont="1" applyBorder="1" applyAlignment="1">
      <alignment horizontal="center" vertical="center" wrapText="1"/>
    </xf>
    <xf numFmtId="0" fontId="4" fillId="0" borderId="1" xfId="0" applyNumberFormat="1" applyFont="1" applyBorder="1" applyAlignment="1">
      <alignment horizontal="center" vertical="center" wrapText="1"/>
    </xf>
    <xf numFmtId="177" fontId="4" fillId="0" borderId="1" xfId="0" applyNumberFormat="1" applyFont="1" applyBorder="1" applyAlignment="1">
      <alignment horizontal="center" vertical="center" wrapText="1"/>
    </xf>
    <xf numFmtId="176" fontId="4" fillId="0" borderId="1" xfId="0" applyNumberFormat="1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>
      <alignment vertical="center"/>
    </xf>
    <xf numFmtId="176" fontId="0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5" fillId="0" borderId="1" xfId="0" applyNumberFormat="1" applyFont="1" applyBorder="1" applyAlignment="1">
      <alignment horizontal="center" vertical="center" wrapText="1"/>
    </xf>
    <xf numFmtId="0" fontId="0" fillId="0" borderId="1" xfId="0" applyBorder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4" Type="http://schemas.openxmlformats.org/officeDocument/2006/relationships/image" Target="media/image4.png"/><Relationship Id="rId3" Type="http://schemas.openxmlformats.org/officeDocument/2006/relationships/image" Target="media/image3.jpeg"/><Relationship Id="rId2" Type="http://schemas.openxmlformats.org/officeDocument/2006/relationships/image" Target="media/image2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8"/>
  <sheetViews>
    <sheetView tabSelected="1" zoomScale="85" zoomScaleNormal="85" workbookViewId="0">
      <selection activeCell="G9" sqref="G9"/>
    </sheetView>
  </sheetViews>
  <sheetFormatPr defaultColWidth="9" defaultRowHeight="14.25" outlineLevelRow="7"/>
  <cols>
    <col min="1" max="1" width="4.625" customWidth="1"/>
    <col min="2" max="2" width="12.9333333333333" customWidth="1"/>
    <col min="3" max="3" width="38.0916666666667" customWidth="1"/>
    <col min="4" max="4" width="8.15" customWidth="1"/>
    <col min="5" max="5" width="9.78333333333333" customWidth="1"/>
    <col min="6" max="7" width="16.3166666666667" style="1" customWidth="1"/>
    <col min="8" max="9" width="16.3166666666667" customWidth="1"/>
    <col min="10" max="10" width="26.1" customWidth="1"/>
  </cols>
  <sheetData>
    <row r="1" ht="58" customHeight="1" spans="1:10">
      <c r="A1" s="2" t="s">
        <v>0</v>
      </c>
      <c r="B1" s="2"/>
      <c r="C1" s="2"/>
      <c r="D1" s="2"/>
      <c r="E1" s="2"/>
      <c r="F1" s="2"/>
      <c r="G1" s="2"/>
      <c r="H1" s="2"/>
      <c r="I1" s="2"/>
      <c r="J1" s="2"/>
    </row>
    <row r="2" ht="38" customHeight="1" spans="1:10">
      <c r="A2" s="3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5" t="s">
        <v>6</v>
      </c>
      <c r="G2" s="5" t="s">
        <v>7</v>
      </c>
      <c r="H2" s="5" t="s">
        <v>8</v>
      </c>
      <c r="I2" s="5" t="s">
        <v>9</v>
      </c>
      <c r="J2" s="13" t="s">
        <v>10</v>
      </c>
    </row>
    <row r="3" ht="81" customHeight="1" spans="1:10">
      <c r="A3" s="6">
        <v>1</v>
      </c>
      <c r="B3" s="6" t="s">
        <v>11</v>
      </c>
      <c r="C3" s="6" t="s">
        <v>12</v>
      </c>
      <c r="D3" s="6" t="s">
        <v>13</v>
      </c>
      <c r="E3" s="6">
        <v>120</v>
      </c>
      <c r="F3" s="7">
        <v>490</v>
      </c>
      <c r="G3" s="8">
        <f>ROUND(F3*E3,2)</f>
        <v>58800</v>
      </c>
      <c r="H3" s="9"/>
      <c r="I3" s="9"/>
      <c r="J3" s="14" t="str">
        <f>_xlfn.DISPIMG("ID_9E0CE970EE36466BA7A4860109940334",1)</f>
        <v>=DISPIMG("ID_9E0CE970EE36466BA7A4860109940334",1)</v>
      </c>
    </row>
    <row r="4" ht="81" customHeight="1" spans="1:10">
      <c r="A4" s="6">
        <v>2</v>
      </c>
      <c r="B4" s="6" t="s">
        <v>14</v>
      </c>
      <c r="C4" s="6" t="s">
        <v>15</v>
      </c>
      <c r="D4" s="6" t="s">
        <v>16</v>
      </c>
      <c r="E4" s="6">
        <v>2000</v>
      </c>
      <c r="F4" s="7">
        <v>80</v>
      </c>
      <c r="G4" s="8">
        <f>ROUND(F4*E4,2)</f>
        <v>160000</v>
      </c>
      <c r="H4" s="9"/>
      <c r="I4" s="9"/>
      <c r="J4" s="14" t="str">
        <f>_xlfn.DISPIMG("ID_E51ABE05008643A583E019C499CB842D",1)</f>
        <v>=DISPIMG("ID_E51ABE05008643A583E019C499CB842D",1)</v>
      </c>
    </row>
    <row r="5" ht="81" customHeight="1" spans="1:10">
      <c r="A5" s="6">
        <v>3</v>
      </c>
      <c r="B5" s="6" t="s">
        <v>17</v>
      </c>
      <c r="C5" s="6" t="s">
        <v>18</v>
      </c>
      <c r="D5" s="6" t="s">
        <v>16</v>
      </c>
      <c r="E5" s="6">
        <v>400</v>
      </c>
      <c r="F5" s="7">
        <v>130</v>
      </c>
      <c r="G5" s="8">
        <f>ROUND(F5*E5,2)</f>
        <v>52000</v>
      </c>
      <c r="H5" s="9"/>
      <c r="I5" s="9"/>
      <c r="J5" s="14" t="str">
        <f>_xlfn.DISPIMG("ID_6652BCDF6C8E4D7D906F96CED0032777",1)</f>
        <v>=DISPIMG("ID_6652BCDF6C8E4D7D906F96CED0032777",1)</v>
      </c>
    </row>
    <row r="6" ht="81" customHeight="1" spans="1:10">
      <c r="A6" s="6">
        <v>4</v>
      </c>
      <c r="B6" s="6" t="s">
        <v>19</v>
      </c>
      <c r="C6" s="6" t="s">
        <v>20</v>
      </c>
      <c r="D6" s="6" t="s">
        <v>21</v>
      </c>
      <c r="E6" s="6">
        <v>1350</v>
      </c>
      <c r="F6" s="7">
        <v>45</v>
      </c>
      <c r="G6" s="8">
        <f>ROUND(F6*E6,2)</f>
        <v>60750</v>
      </c>
      <c r="H6" s="6"/>
      <c r="I6" s="6"/>
      <c r="J6" s="15" t="s">
        <v>22</v>
      </c>
    </row>
    <row r="7" ht="81" customHeight="1" spans="1:10">
      <c r="A7" s="6">
        <v>5</v>
      </c>
      <c r="B7" s="6" t="s">
        <v>23</v>
      </c>
      <c r="C7" s="6" t="s">
        <v>24</v>
      </c>
      <c r="D7" s="6" t="s">
        <v>13</v>
      </c>
      <c r="E7" s="6">
        <v>120</v>
      </c>
      <c r="F7" s="7">
        <v>180</v>
      </c>
      <c r="G7" s="8">
        <f>ROUND(F7*E7,2)</f>
        <v>21600</v>
      </c>
      <c r="H7" s="9"/>
      <c r="I7" s="9"/>
      <c r="J7" s="14" t="str">
        <f>_xlfn.DISPIMG("ID_F97407DD686349B19A4E366384D14F5A",1)</f>
        <v>=DISPIMG("ID_F97407DD686349B19A4E366384D14F5A",1)</v>
      </c>
    </row>
    <row r="8" ht="44" customHeight="1" spans="1:10">
      <c r="A8" s="10" t="s">
        <v>25</v>
      </c>
      <c r="B8" s="10"/>
      <c r="C8" s="10"/>
      <c r="D8" s="10"/>
      <c r="E8" s="11"/>
      <c r="F8" s="12"/>
      <c r="G8" s="8">
        <f>SUM(G3:G7)</f>
        <v>353150</v>
      </c>
      <c r="H8" s="11"/>
      <c r="I8" s="11"/>
      <c r="J8" s="16"/>
    </row>
  </sheetData>
  <mergeCells count="2">
    <mergeCell ref="A1:J1"/>
    <mergeCell ref="A8:D8"/>
  </mergeCells>
  <printOptions horizontalCentered="1"/>
  <pageMargins left="0.357638888888889" right="0.357638888888889" top="0.404861111111111" bottom="0.208333333333333" header="0.511805555555556" footer="0.511805555555556"/>
  <pageSetup paperSize="9" scale="79" orientation="landscape" horizontalDpi="600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报价清单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淡定</cp:lastModifiedBy>
  <dcterms:created xsi:type="dcterms:W3CDTF">2020-12-02T03:49:00Z</dcterms:created>
  <dcterms:modified xsi:type="dcterms:W3CDTF">2025-06-13T04:09:33Z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2052-12.1.0.21171</vt:lpwstr>
  </property>
  <property fmtid="{D5CDD505-2E9C-101B-9397-08002B2CF9AE}" pid="3" name="ICV">
    <vt:lpwstr>E41EA6F5A8DA4773B1565052F6BC5A08_13</vt:lpwstr>
  </property>
</Properties>
</file>